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<sst xmlns="http://schemas.openxmlformats.org/spreadsheetml/2006/main" count="127" uniqueCount="103">
  <si>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</si>
  <si>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</si>
  <si>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</si>
  <si>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</si>
  <si>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</si>
  <si>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</si>
  <si>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</si>
  <si>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</si>
  <si>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</si>
  <si>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</si>
  <si>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</si>
  <si>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</si>
  <si>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</si>
  <si>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</si>
  <si>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</si>
  <si>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</si>
  <si>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</si>
  <si>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</si>
  <si>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</si>
  <si>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</si>
  <si>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</si>
  <si>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</si>
  <si>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</si>
  <si>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</si>
  <si>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</si>
  <si>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</si>
  <si>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</si>
  <si>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</si>
  <si>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</si>
  <si>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</si>
  <si>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</si>
  <si>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</si>
  <si>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</si>
  <si>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</si>
  <si>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</si>
  <si>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</si>
  <si>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</si>
  <si>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</si>
  <si>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</si>
  <si>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</si>
  <si>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</si>
  <si>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</si>
  <si>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</si>
  <si>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</si>
  <si>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</si>
  <si>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</si>
  <si>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</si>
  <si>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</si>
  <si>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</si>
  <si>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</si>
  <si>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</si>
  <si>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</si>
  <si>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</si>
  <si>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</si>
  <si>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</si>
  <si>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</si>
  <si>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</si>
  <si>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</si>
  <si>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</si>
  <si>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</si>
  <si>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</si>
  <si>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</si>
  <si>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</si>
  <si>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</si>
  <si>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</si>
  <si>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</si>
  <si>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</si>
  <si>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</si>
  <si>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</si>
  <si>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</si>
  <si>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</si>
  <si>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</si>
  <si>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</si>
  <si>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</si>
  <si>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</si>
  <si>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</si>
  <si>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</si>
  <si>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</si>
  <si>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</si>
  <si>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</si>
  <si>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</si>
  <si>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</si>
  <si>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</si>
  <si>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</si>
  <si>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</si>
  <si>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</si>
  <si>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</si>
  <si>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</si>
  <si>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</si>
  <si>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</si>
  <si>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</si>
  <si>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</si>
  <si>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</si>
  <si>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</si>
  <si>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</si>
  <si>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</si>
  <si>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</si>
  <si>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</si>
  <si>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</si>
  <si>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</si>
  <si>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</si>
  <si>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</si>
  <si>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02.12.2014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</si>
</sst>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3">
      <selection activeCell="G16" sqref="G16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v>54487.35</v>
      </c>
      <c r="H9" s="52">
        <f>SUM(G9/F9)</f>
        <v>1.0747011834319526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97">
        <f>7397822.18+789.95+1009.19+886.18+123844.18+834910.32+781.61+1+75+6.25+119.23+353908.8</f>
        <v>8714153.89</v>
      </c>
      <c r="H10" s="52">
        <f>SUM(G10/F10)</f>
        <v>1.001626883908046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8768641.24</v>
      </c>
      <c r="H11" s="57">
        <f>SUM(G11/F11)</f>
        <v>1.0020502634074988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8768641.24</v>
      </c>
      <c r="H13" s="57">
        <f>SUM(G13/F13)</f>
        <v>0.4504275422394049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13041507.619999997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4745758.640000001</v>
      </c>
      <c r="H20" s="90">
        <f>SUM(G20/F20)</f>
        <v>0.4466440493540235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4242+4260.18+4302.6+4242+4302.6+3757.2+3211.8+3757.2+3999.6+4260.18+4363.2</f>
        <v>44698.56</v>
      </c>
      <c r="H23" s="52">
        <f>SUM(G23/F23)</f>
        <v>0.8939712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</f>
        <v>153300</v>
      </c>
      <c r="H26" s="52">
        <f>SUM(G26/F26)</f>
        <v>0.38325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v>0.41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v>48600</v>
      </c>
      <c r="H29" s="52">
        <f t="shared" si="0"/>
        <v>0.04673076923076923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3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8" t="s">
        <v>101</v>
      </c>
      <c r="D38" s="99"/>
      <c r="E38" s="100">
        <v>2240</v>
      </c>
      <c r="F38" s="101">
        <v>90000</v>
      </c>
      <c r="G38" s="100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1402379.94</v>
      </c>
      <c r="H39" s="90">
        <f t="shared" si="0"/>
        <v>0.21462809196169047</v>
      </c>
    </row>
    <row r="40" spans="1:8" ht="43.5" customHeight="1">
      <c r="A40" s="33"/>
      <c r="B40" s="34"/>
      <c r="C40" s="102" t="s">
        <v>93</v>
      </c>
      <c r="D40" s="81"/>
      <c r="E40" s="81"/>
      <c r="F40" s="82">
        <f>F41+F42+F43+F44+F45+F46</f>
        <v>4243645.9399999995</v>
      </c>
      <c r="G40" s="83">
        <f>G41+G42+G43+G44+G45+G46</f>
        <v>1402379.94</v>
      </c>
      <c r="H40" s="69">
        <f t="shared" si="0"/>
        <v>0.3304658210953386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</f>
        <v>497803.99999999994</v>
      </c>
      <c r="H45" s="52">
        <f t="shared" si="0"/>
        <v>0.8296733333333333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</f>
        <v>380257.87</v>
      </c>
      <c r="H46" s="52">
        <f t="shared" si="0"/>
        <v>0.38039252895525016</v>
      </c>
    </row>
    <row r="47" spans="1:8" ht="27.75">
      <c r="A47" s="20"/>
      <c r="B47" s="18"/>
      <c r="C47" s="102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295668.63</v>
      </c>
      <c r="H55" s="90">
        <f>SUM(G55/F55)</f>
        <v>0.13330399011885852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</f>
        <v>194410</v>
      </c>
      <c r="H58" s="52">
        <f t="shared" si="1"/>
        <v>0.17092148271858618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</f>
        <v>85258.63</v>
      </c>
      <c r="H62" s="52">
        <f t="shared" si="1"/>
        <v>0.2746734213917526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6443807.210000001</v>
      </c>
      <c r="H64" s="57">
        <f>SUM(G64/F64)</f>
        <v>0.33100547334798436</v>
      </c>
    </row>
    <row r="65" spans="1:8" ht="18.75">
      <c r="A65" s="105"/>
      <c r="B65" s="105"/>
      <c r="C65" s="105"/>
      <c r="D65" s="103"/>
      <c r="E65" s="103"/>
      <c r="F65" s="12"/>
      <c r="G65" s="103"/>
      <c r="H65" s="103"/>
    </row>
    <row r="66" spans="1:8" ht="18.75">
      <c r="A66" s="105"/>
      <c r="B66" s="105"/>
      <c r="C66" s="105"/>
      <c r="D66" s="103"/>
      <c r="E66" s="103"/>
      <c r="F66" s="104"/>
      <c r="G66" s="103"/>
      <c r="H66" s="103"/>
    </row>
    <row r="67" spans="1:8" ht="12.75">
      <c r="A67" s="106"/>
      <c r="B67" s="106"/>
      <c r="C67" s="106"/>
      <c r="D67" s="106"/>
      <c r="E67" s="106"/>
      <c r="F67" s="107"/>
      <c r="G67" s="106"/>
      <c r="H67" s="106"/>
    </row>
    <row r="68" spans="1:8" ht="12.75">
      <c r="A68" s="106"/>
      <c r="B68" s="106"/>
      <c r="C68" s="106"/>
      <c r="D68" s="106"/>
      <c r="E68" s="106"/>
      <c r="F68" s="107"/>
      <c r="G68" s="106"/>
      <c r="H68" s="106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2014-12-02T08:24:23Z</dcterms:modified>
  <cp:category/>
  <cp:version/>
  <cp:contentType/>
  <cp:contentStatus/>
</cp:coreProperties>
</file>